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8800" windowHeight="12216"/>
  </bookViews>
  <sheets>
    <sheet name="EAID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9" i="1" l="1"/>
  <c r="G69" i="1"/>
  <c r="E69" i="1"/>
  <c r="D69" i="1"/>
  <c r="I69" i="1"/>
  <c r="F69" i="1"/>
  <c r="H44" i="1"/>
  <c r="G44" i="1"/>
  <c r="E44" i="1"/>
  <c r="D44" i="1"/>
  <c r="I42" i="1"/>
  <c r="F42" i="1"/>
  <c r="I17" i="1"/>
  <c r="I44" i="1" s="1"/>
  <c r="F17" i="1"/>
  <c r="A3" i="1"/>
  <c r="A1" i="1"/>
  <c r="D74" i="1" l="1"/>
  <c r="E74" i="1"/>
  <c r="G74" i="1"/>
  <c r="H74" i="1"/>
  <c r="F44" i="1"/>
  <c r="F74" i="1" s="1"/>
  <c r="I74" i="1"/>
</calcChain>
</file>

<file path=xl/sharedStrings.xml><?xml version="1.0" encoding="utf-8"?>
<sst xmlns="http://schemas.openxmlformats.org/spreadsheetml/2006/main" count="74" uniqueCount="74">
  <si>
    <t>Estado Analítico de Ingresos Detallado - LDF</t>
  </si>
  <si>
    <t>(PESOS)</t>
  </si>
  <si>
    <t>Ingreso</t>
  </si>
  <si>
    <t xml:space="preserve">Diferencia </t>
  </si>
  <si>
    <t>Concepto</t>
  </si>
  <si>
    <t xml:space="preserve">Estimado 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</si>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</sst>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;\(#,##0\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0">
    <xf numFmtId="0" fontId="0" fillId="0" borderId="0" xfId="0"/>
    <xf numFmtId="44" fontId="3" fillId="0" borderId="5" xfId="1" applyFont="1" applyBorder="1" applyAlignment="1">
      <alignment horizontal="center"/>
    </xf>
    <xf numFmtId="164" fontId="3" fillId="0" borderId="5" xfId="1" applyNumberFormat="1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164" fontId="3" fillId="0" borderId="5" xfId="1" applyNumberFormat="1" applyFont="1" applyBorder="1" applyAlignment="1">
      <alignment vertical="top" wrapText="1"/>
    </xf>
    <xf numFmtId="0" fontId="3" fillId="0" borderId="0" xfId="0" applyFont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5" xfId="0" applyFont="1" applyBorder="1" applyAlignment="1">
      <alignment horizontal="left" wrapText="1"/>
    </xf>
    <xf numFmtId="0" fontId="3" fillId="0" borderId="4" xfId="0" applyFont="1" applyBorder="1" applyAlignment="1">
      <alignment horizontal="justify"/>
    </xf>
    <xf numFmtId="0" fontId="3" fillId="0" borderId="0" xfId="0" applyFont="1" applyAlignment="1">
      <alignment horizontal="justify"/>
    </xf>
    <xf numFmtId="0" fontId="3" fillId="0" borderId="15" xfId="0" applyFont="1" applyBorder="1" applyAlignment="1">
      <alignment horizontal="justify"/>
    </xf>
    <xf numFmtId="164" fontId="4" fillId="0" borderId="5" xfId="1" applyNumberFormat="1" applyFont="1" applyBorder="1" applyAlignment="1">
      <alignment vertical="top" wrapText="1"/>
    </xf>
    <xf numFmtId="0" fontId="3" fillId="0" borderId="6" xfId="0" applyFont="1" applyBorder="1" applyAlignment="1">
      <alignment horizontal="justify"/>
    </xf>
    <xf numFmtId="164" fontId="3" fillId="0" borderId="8" xfId="1" applyNumberFormat="1" applyFont="1" applyBorder="1" applyAlignment="1">
      <alignment horizontal="center"/>
    </xf>
    <xf numFmtId="0" fontId="3" fillId="0" borderId="0" xfId="0" applyFont="1" applyBorder="1" applyAlignment="1">
      <alignment horizontal="justify"/>
    </xf>
    <xf numFmtId="44" fontId="3" fillId="0" borderId="0" xfId="1" applyFont="1" applyBorder="1" applyAlignment="1">
      <alignment horizontal="center"/>
    </xf>
    <xf numFmtId="44" fontId="0" fillId="0" borderId="0" xfId="1" applyFont="1"/>
    <xf numFmtId="0" fontId="3" fillId="0" borderId="7" xfId="0" applyFont="1" applyBorder="1" applyAlignment="1">
      <alignment horizontal="justify"/>
    </xf>
    <xf numFmtId="0" fontId="3" fillId="0" borderId="16" xfId="0" applyFont="1" applyBorder="1" applyAlignment="1">
      <alignment horizontal="justify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3" fillId="0" borderId="0" xfId="0" applyFont="1" applyAlignment="1">
      <alignment horizontal="justify"/>
    </xf>
    <xf numFmtId="0" fontId="3" fillId="0" borderId="15" xfId="0" applyFont="1" applyBorder="1" applyAlignment="1">
      <alignment horizontal="justify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2" fillId="2" borderId="1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3" fillId="0" borderId="1" xfId="0" applyFont="1" applyBorder="1" applyAlignment="1">
      <alignment horizontal="justify"/>
    </xf>
    <xf numFmtId="0" fontId="3" fillId="0" borderId="2" xfId="0" applyFont="1" applyBorder="1" applyAlignment="1">
      <alignment horizontal="justify"/>
    </xf>
    <xf numFmtId="0" fontId="3" fillId="0" borderId="3" xfId="0" applyFont="1" applyBorder="1" applyAlignment="1">
      <alignment horizontal="justify"/>
    </xf>
    <xf numFmtId="0" fontId="2" fillId="2" borderId="1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  <xf numFmtId="0" fontId="2" fillId="2" borderId="8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257175</xdr:colOff>
      <xdr:row>0</xdr:row>
      <xdr:rowOff>0</xdr:rowOff>
    </xdr:from>
    <xdr:ext cx="944880" cy="911602"/>
    <xdr:pic>
      <xdr:nvPicPr>
        <xdr:cNvPr id="2" name="1 Imagen" descr="escudo.png">
          <a:extLst>
            <a:ext uri="{FF2B5EF4-FFF2-40B4-BE49-F238E27FC236}">
              <a16:creationId xmlns:a16="http://schemas.microsoft.com/office/drawing/2014/main" xmlns="" id="{C5A74BB1-E4BF-4AA0-9392-3CB267D4CC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7175" y="0"/>
          <a:ext cx="944880" cy="911602"/>
        </a:xfrm>
        <a:prstGeom prst="rect">
          <a:avLst/>
        </a:prstGeom>
      </xdr:spPr>
    </xdr:pic>
    <xdr:clientData/>
  </xdr:oneCellAnchor>
  <xdr:twoCellAnchor>
    <xdr:from>
      <xdr:col>5</xdr:col>
      <xdr:colOff>1054100</xdr:colOff>
      <xdr:row>82</xdr:row>
      <xdr:rowOff>177800</xdr:rowOff>
    </xdr:from>
    <xdr:to>
      <xdr:col>8</xdr:col>
      <xdr:colOff>1161474</xdr:colOff>
      <xdr:row>87</xdr:row>
      <xdr:rowOff>60325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53DAAC9A-8694-4892-A08C-8FB594064E91}"/>
            </a:ext>
          </a:extLst>
        </xdr:cNvPr>
        <xdr:cNvSpPr txBox="1"/>
      </xdr:nvSpPr>
      <xdr:spPr>
        <a:xfrm>
          <a:off x="7994650" y="16891000"/>
          <a:ext cx="3917374" cy="803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C.P.C BERNARDO HERNÁNDEZ CORTEZ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333375</xdr:colOff>
      <xdr:row>83</xdr:row>
      <xdr:rowOff>0</xdr:rowOff>
    </xdr:from>
    <xdr:to>
      <xdr:col>2</xdr:col>
      <xdr:colOff>2305050</xdr:colOff>
      <xdr:row>87</xdr:row>
      <xdr:rowOff>66675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xmlns="" id="{74577BC8-B282-46D0-B2E2-D09EBB677160}"/>
            </a:ext>
          </a:extLst>
        </xdr:cNvPr>
        <xdr:cNvSpPr txBox="1"/>
      </xdr:nvSpPr>
      <xdr:spPr>
        <a:xfrm>
          <a:off x="1095375" y="17640300"/>
          <a:ext cx="2733675" cy="828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DR.</a:t>
          </a:r>
          <a:r>
            <a:rPr lang="es-MX" sz="800" baseline="0">
              <a:latin typeface="Arial" pitchFamily="34" charset="0"/>
              <a:cs typeface="Arial" pitchFamily="34" charset="0"/>
            </a:rPr>
            <a:t> ROBERTO CARLOS ZAMUDIO CORNEJO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JEFE DE LA UNIDAD DE PRESUPUESTO Y FINANZAS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6350</xdr:colOff>
      <xdr:row>84</xdr:row>
      <xdr:rowOff>9525</xdr:rowOff>
    </xdr:from>
    <xdr:to>
      <xdr:col>2</xdr:col>
      <xdr:colOff>2724150</xdr:colOff>
      <xdr:row>84</xdr:row>
      <xdr:rowOff>12700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xmlns="" id="{A8B60ED3-9DDA-4B52-B089-99E614040DAC}"/>
            </a:ext>
          </a:extLst>
        </xdr:cNvPr>
        <xdr:cNvCxnSpPr/>
      </xdr:nvCxnSpPr>
      <xdr:spPr>
        <a:xfrm>
          <a:off x="800100" y="17091025"/>
          <a:ext cx="3511550" cy="3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117475</xdr:colOff>
      <xdr:row>83</xdr:row>
      <xdr:rowOff>165102</xdr:rowOff>
    </xdr:from>
    <xdr:to>
      <xdr:col>8</xdr:col>
      <xdr:colOff>685800</xdr:colOff>
      <xdr:row>83</xdr:row>
      <xdr:rowOff>171450</xdr:rowOff>
    </xdr:to>
    <xdr:cxnSp macro="">
      <xdr:nvCxnSpPr>
        <xdr:cNvPr id="6" name="5 Conector recto">
          <a:extLst>
            <a:ext uri="{FF2B5EF4-FFF2-40B4-BE49-F238E27FC236}">
              <a16:creationId xmlns:a16="http://schemas.microsoft.com/office/drawing/2014/main" xmlns="" id="{24E130BD-B6CB-49FE-AA6B-AB356359AF73}"/>
            </a:ext>
          </a:extLst>
        </xdr:cNvPr>
        <xdr:cNvCxnSpPr/>
      </xdr:nvCxnSpPr>
      <xdr:spPr>
        <a:xfrm>
          <a:off x="8328025" y="17062452"/>
          <a:ext cx="3108325" cy="634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ABC/Downloads/LDF%204to%20TRIMESTRE%20-%20NUEVO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99.8CIERRE%20PRIMER%20TRIMESTRE%20BORRADOR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"/>
      <sheetName val="6a"/>
      <sheetName val="6b"/>
      <sheetName val="6c"/>
      <sheetName val="6d"/>
      <sheetName val="BALANCE"/>
      <sheetName val="GUIA "/>
    </sheetNames>
    <sheetDataSet>
      <sheetData sheetId="0" refreshError="1"/>
      <sheetData sheetId="1" refreshError="1">
        <row r="1">
          <cell r="A1" t="str">
            <v>UNIVERSIDAD AUTONOMA DE BAJA CALIFORNIA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EAA"/>
      <sheetName val="EADP"/>
      <sheetName val="EAI"/>
      <sheetName val="EAPE OG"/>
      <sheetName val="EAPE TG"/>
      <sheetName val="EAPE CA"/>
      <sheetName val="EAPE CF"/>
      <sheetName val="END NET"/>
      <sheetName val="INT DEUD"/>
      <sheetName val="PSTF"/>
      <sheetName val="GPCP"/>
      <sheetName val="ESF DET"/>
      <sheetName val="IADP"/>
      <sheetName val="IADOF"/>
      <sheetName val="BALANCE P"/>
      <sheetName val="EAID"/>
      <sheetName val="EAPED COG"/>
      <sheetName val="EAPED CA"/>
      <sheetName val="EAPED CF"/>
      <sheetName val="EAPED CSP"/>
      <sheetName val="GU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3">
          <cell r="A3" t="str">
            <v>Del 01 de Enero al 31 de marzo del 2020</v>
          </cell>
        </row>
      </sheetData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I83"/>
  <sheetViews>
    <sheetView tabSelected="1" topLeftCell="B1" zoomScale="120" zoomScaleNormal="120" workbookViewId="0">
      <selection activeCell="C90" sqref="C90"/>
    </sheetView>
  </sheetViews>
  <sheetFormatPr baseColWidth="10" defaultRowHeight="14.4" x14ac:dyDescent="0.3"/>
  <cols>
    <col min="3" max="3" width="41" bestFit="1" customWidth="1"/>
    <col min="4" max="9" width="18.5546875" bestFit="1" customWidth="1"/>
  </cols>
  <sheetData>
    <row r="1" spans="1:9" ht="15" x14ac:dyDescent="0.25">
      <c r="A1" s="41" t="str">
        <f>+'[1]6a'!A1:H1</f>
        <v>UNIVERSIDAD AUTONOMA DE BAJA CALIFORNIA</v>
      </c>
      <c r="B1" s="42"/>
      <c r="C1" s="42"/>
      <c r="D1" s="42"/>
      <c r="E1" s="42"/>
      <c r="F1" s="42"/>
      <c r="G1" s="42"/>
      <c r="H1" s="42"/>
      <c r="I1" s="43"/>
    </row>
    <row r="2" spans="1:9" x14ac:dyDescent="0.3">
      <c r="A2" s="44" t="s">
        <v>0</v>
      </c>
      <c r="B2" s="45"/>
      <c r="C2" s="45"/>
      <c r="D2" s="45"/>
      <c r="E2" s="45"/>
      <c r="F2" s="45"/>
      <c r="G2" s="45"/>
      <c r="H2" s="45"/>
      <c r="I2" s="46"/>
    </row>
    <row r="3" spans="1:9" ht="15" x14ac:dyDescent="0.25">
      <c r="A3" s="44" t="str">
        <f>'[2]BALANCE P'!A3:E3</f>
        <v>Del 01 de Enero al 31 de marzo del 2020</v>
      </c>
      <c r="B3" s="45"/>
      <c r="C3" s="45"/>
      <c r="D3" s="45"/>
      <c r="E3" s="45"/>
      <c r="F3" s="45"/>
      <c r="G3" s="45"/>
      <c r="H3" s="45"/>
      <c r="I3" s="46"/>
    </row>
    <row r="4" spans="1:9" ht="15" x14ac:dyDescent="0.25">
      <c r="A4" s="44" t="s">
        <v>1</v>
      </c>
      <c r="B4" s="45"/>
      <c r="C4" s="45"/>
      <c r="D4" s="45"/>
      <c r="E4" s="45"/>
      <c r="F4" s="45"/>
      <c r="G4" s="45"/>
      <c r="H4" s="45"/>
      <c r="I4" s="46"/>
    </row>
    <row r="5" spans="1:9" ht="15.75" thickBot="1" x14ac:dyDescent="0.3">
      <c r="A5" s="47"/>
      <c r="B5" s="48"/>
      <c r="C5" s="48"/>
      <c r="D5" s="48"/>
      <c r="E5" s="48"/>
      <c r="F5" s="48"/>
      <c r="G5" s="48"/>
      <c r="H5" s="48"/>
      <c r="I5" s="49"/>
    </row>
    <row r="6" spans="1:9" ht="15" thickBot="1" x14ac:dyDescent="0.35">
      <c r="A6" s="50"/>
      <c r="B6" s="51"/>
      <c r="C6" s="52"/>
      <c r="D6" s="53" t="s">
        <v>2</v>
      </c>
      <c r="E6" s="54"/>
      <c r="F6" s="54"/>
      <c r="G6" s="54"/>
      <c r="H6" s="55"/>
      <c r="I6" s="33" t="s">
        <v>3</v>
      </c>
    </row>
    <row r="7" spans="1:9" x14ac:dyDescent="0.3">
      <c r="A7" s="57" t="s">
        <v>4</v>
      </c>
      <c r="B7" s="58"/>
      <c r="C7" s="59"/>
      <c r="D7" s="33" t="s">
        <v>5</v>
      </c>
      <c r="E7" s="31" t="s">
        <v>6</v>
      </c>
      <c r="F7" s="33" t="s">
        <v>7</v>
      </c>
      <c r="G7" s="33" t="s">
        <v>8</v>
      </c>
      <c r="H7" s="33" t="s">
        <v>9</v>
      </c>
      <c r="I7" s="56"/>
    </row>
    <row r="8" spans="1:9" ht="15" thickBot="1" x14ac:dyDescent="0.35">
      <c r="A8" s="35"/>
      <c r="B8" s="36"/>
      <c r="C8" s="37"/>
      <c r="D8" s="34"/>
      <c r="E8" s="32"/>
      <c r="F8" s="34"/>
      <c r="G8" s="34"/>
      <c r="H8" s="34"/>
      <c r="I8" s="34"/>
    </row>
    <row r="9" spans="1:9" ht="15" x14ac:dyDescent="0.25">
      <c r="A9" s="38"/>
      <c r="B9" s="39"/>
      <c r="C9" s="40"/>
      <c r="D9" s="1"/>
      <c r="E9" s="1"/>
      <c r="F9" s="1"/>
      <c r="G9" s="1"/>
      <c r="H9" s="1"/>
      <c r="I9" s="1"/>
    </row>
    <row r="10" spans="1:9" x14ac:dyDescent="0.3">
      <c r="A10" s="19" t="s">
        <v>10</v>
      </c>
      <c r="B10" s="20"/>
      <c r="C10" s="30"/>
      <c r="D10" s="2"/>
      <c r="E10" s="2"/>
      <c r="F10" s="2"/>
      <c r="G10" s="2"/>
      <c r="H10" s="2"/>
      <c r="I10" s="2"/>
    </row>
    <row r="11" spans="1:9" ht="15" x14ac:dyDescent="0.25">
      <c r="A11" s="3"/>
      <c r="B11" s="25" t="s">
        <v>11</v>
      </c>
      <c r="C11" s="26"/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</row>
    <row r="12" spans="1:9" ht="15" x14ac:dyDescent="0.25">
      <c r="A12" s="3"/>
      <c r="B12" s="25" t="s">
        <v>12</v>
      </c>
      <c r="C12" s="26"/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</row>
    <row r="13" spans="1:9" ht="15" x14ac:dyDescent="0.25">
      <c r="A13" s="3"/>
      <c r="B13" s="25" t="s">
        <v>13</v>
      </c>
      <c r="C13" s="26"/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ht="15" x14ac:dyDescent="0.25">
      <c r="A14" s="3"/>
      <c r="B14" s="25" t="s">
        <v>14</v>
      </c>
      <c r="C14" s="26"/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</row>
    <row r="15" spans="1:9" ht="15" x14ac:dyDescent="0.25">
      <c r="A15" s="3"/>
      <c r="B15" s="25" t="s">
        <v>15</v>
      </c>
      <c r="C15" s="26"/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</row>
    <row r="16" spans="1:9" ht="15" x14ac:dyDescent="0.25">
      <c r="A16" s="3"/>
      <c r="B16" s="25" t="s">
        <v>16</v>
      </c>
      <c r="C16" s="26"/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</row>
    <row r="17" spans="1:9" x14ac:dyDescent="0.3">
      <c r="A17" s="3"/>
      <c r="B17" s="25" t="s">
        <v>17</v>
      </c>
      <c r="C17" s="26"/>
      <c r="D17" s="4">
        <v>875320409</v>
      </c>
      <c r="E17" s="4">
        <v>0</v>
      </c>
      <c r="F17" s="4">
        <f>+D17+E17</f>
        <v>875320409</v>
      </c>
      <c r="G17" s="4">
        <v>283077462</v>
      </c>
      <c r="H17" s="4">
        <v>275019129</v>
      </c>
      <c r="I17" s="4">
        <f>+H17-D17</f>
        <v>-600301280</v>
      </c>
    </row>
    <row r="18" spans="1:9" x14ac:dyDescent="0.3">
      <c r="A18" s="29"/>
      <c r="B18" s="25" t="s">
        <v>18</v>
      </c>
      <c r="C18" s="26"/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</row>
    <row r="19" spans="1:9" x14ac:dyDescent="0.3">
      <c r="A19" s="29"/>
      <c r="B19" s="25" t="s">
        <v>19</v>
      </c>
      <c r="C19" s="26"/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</row>
    <row r="20" spans="1:9" ht="15" x14ac:dyDescent="0.25">
      <c r="A20" s="3"/>
      <c r="B20" s="5"/>
      <c r="C20" s="6" t="s">
        <v>20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</row>
    <row r="21" spans="1:9" ht="15" x14ac:dyDescent="0.25">
      <c r="A21" s="3"/>
      <c r="B21" s="5"/>
      <c r="C21" s="6" t="s">
        <v>21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x14ac:dyDescent="0.3">
      <c r="A22" s="3"/>
      <c r="B22" s="5"/>
      <c r="C22" s="6" t="s">
        <v>22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</row>
    <row r="23" spans="1:9" x14ac:dyDescent="0.3">
      <c r="A23" s="3"/>
      <c r="B23" s="5"/>
      <c r="C23" s="6" t="s">
        <v>23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</row>
    <row r="24" spans="1:9" x14ac:dyDescent="0.3">
      <c r="A24" s="3"/>
      <c r="B24" s="5"/>
      <c r="C24" s="6" t="s">
        <v>24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</row>
    <row r="25" spans="1:9" x14ac:dyDescent="0.3">
      <c r="A25" s="3"/>
      <c r="B25" s="5"/>
      <c r="C25" s="6" t="s">
        <v>25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</row>
    <row r="26" spans="1:9" x14ac:dyDescent="0.3">
      <c r="A26" s="3"/>
      <c r="B26" s="5"/>
      <c r="C26" s="6" t="s">
        <v>26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x14ac:dyDescent="0.3">
      <c r="A27" s="3"/>
      <c r="B27" s="5"/>
      <c r="C27" s="6" t="s">
        <v>27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</row>
    <row r="28" spans="1:9" x14ac:dyDescent="0.3">
      <c r="A28" s="3"/>
      <c r="B28" s="5"/>
      <c r="C28" s="6" t="s">
        <v>28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x14ac:dyDescent="0.3">
      <c r="A29" s="3"/>
      <c r="B29" s="5"/>
      <c r="C29" s="6" t="s">
        <v>29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</row>
    <row r="30" spans="1:9" ht="68.25" customHeight="1" x14ac:dyDescent="0.3">
      <c r="A30" s="3"/>
      <c r="B30" s="5"/>
      <c r="C30" s="7" t="s">
        <v>30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x14ac:dyDescent="0.3">
      <c r="A31" s="3"/>
      <c r="B31" s="25" t="s">
        <v>31</v>
      </c>
      <c r="C31" s="26"/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</row>
    <row r="32" spans="1:9" x14ac:dyDescent="0.3">
      <c r="A32" s="3"/>
      <c r="B32" s="5"/>
      <c r="C32" s="6" t="s">
        <v>32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</row>
    <row r="33" spans="1:9" x14ac:dyDescent="0.3">
      <c r="A33" s="3"/>
      <c r="B33" s="5"/>
      <c r="C33" s="6" t="s">
        <v>33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</row>
    <row r="34" spans="1:9" x14ac:dyDescent="0.3">
      <c r="A34" s="3"/>
      <c r="B34" s="5"/>
      <c r="C34" s="6" t="s">
        <v>34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x14ac:dyDescent="0.3">
      <c r="A35" s="3"/>
      <c r="B35" s="5"/>
      <c r="C35" s="6" t="s">
        <v>35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</row>
    <row r="36" spans="1:9" x14ac:dyDescent="0.3">
      <c r="A36" s="3"/>
      <c r="B36" s="5"/>
      <c r="C36" s="6" t="s">
        <v>36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</row>
    <row r="37" spans="1:9" x14ac:dyDescent="0.3">
      <c r="A37" s="3"/>
      <c r="B37" s="25" t="s">
        <v>37</v>
      </c>
      <c r="C37" s="26"/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</row>
    <row r="38" spans="1:9" x14ac:dyDescent="0.3">
      <c r="A38" s="3"/>
      <c r="B38" s="25" t="s">
        <v>38</v>
      </c>
      <c r="C38" s="26"/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x14ac:dyDescent="0.3">
      <c r="A39" s="3"/>
      <c r="B39" s="5"/>
      <c r="C39" s="6" t="s">
        <v>39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</row>
    <row r="40" spans="1:9" x14ac:dyDescent="0.3">
      <c r="A40" s="3"/>
      <c r="B40" s="25" t="s">
        <v>40</v>
      </c>
      <c r="C40" s="26"/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</row>
    <row r="41" spans="1:9" x14ac:dyDescent="0.3">
      <c r="A41" s="3"/>
      <c r="B41" s="5"/>
      <c r="C41" s="6" t="s">
        <v>41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</row>
    <row r="42" spans="1:9" x14ac:dyDescent="0.3">
      <c r="A42" s="3"/>
      <c r="B42" s="5"/>
      <c r="C42" s="6" t="s">
        <v>42</v>
      </c>
      <c r="D42" s="4">
        <v>76917420</v>
      </c>
      <c r="E42" s="4">
        <v>0</v>
      </c>
      <c r="F42" s="4">
        <f>+D42+E42</f>
        <v>76917420</v>
      </c>
      <c r="G42" s="4">
        <v>14355944</v>
      </c>
      <c r="H42" s="4">
        <v>13955590</v>
      </c>
      <c r="I42" s="4">
        <f>+H42-D42</f>
        <v>-62961830</v>
      </c>
    </row>
    <row r="43" spans="1:9" x14ac:dyDescent="0.3">
      <c r="A43" s="8"/>
      <c r="B43" s="9"/>
      <c r="C43" s="10"/>
      <c r="D43" s="4"/>
      <c r="E43" s="4"/>
      <c r="F43" s="4"/>
      <c r="G43" s="4"/>
      <c r="H43" s="4"/>
      <c r="I43" s="4"/>
    </row>
    <row r="44" spans="1:9" x14ac:dyDescent="0.3">
      <c r="A44" s="19" t="s">
        <v>43</v>
      </c>
      <c r="B44" s="20"/>
      <c r="C44" s="21"/>
      <c r="D44" s="11">
        <f t="shared" ref="D44:I44" si="0">SUM(D17:D42)</f>
        <v>952237829</v>
      </c>
      <c r="E44" s="11">
        <f t="shared" si="0"/>
        <v>0</v>
      </c>
      <c r="F44" s="11">
        <f t="shared" si="0"/>
        <v>952237829</v>
      </c>
      <c r="G44" s="11">
        <f>SUM(G17:G42)</f>
        <v>297433406</v>
      </c>
      <c r="H44" s="11">
        <f t="shared" si="0"/>
        <v>288974719</v>
      </c>
      <c r="I44" s="11">
        <f t="shared" si="0"/>
        <v>-663263110</v>
      </c>
    </row>
    <row r="45" spans="1:9" x14ac:dyDescent="0.3">
      <c r="A45" s="19" t="s">
        <v>44</v>
      </c>
      <c r="B45" s="20"/>
      <c r="C45" s="21"/>
      <c r="D45" s="11"/>
      <c r="E45" s="11"/>
      <c r="F45" s="11"/>
      <c r="G45" s="11"/>
      <c r="H45" s="11"/>
      <c r="I45" s="11"/>
    </row>
    <row r="46" spans="1:9" x14ac:dyDescent="0.3">
      <c r="A46" s="19" t="s">
        <v>45</v>
      </c>
      <c r="B46" s="20"/>
      <c r="C46" s="21"/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</row>
    <row r="47" spans="1:9" x14ac:dyDescent="0.3">
      <c r="A47" s="8"/>
      <c r="B47" s="9"/>
      <c r="C47" s="10"/>
      <c r="D47" s="4"/>
      <c r="E47" s="4"/>
      <c r="F47" s="4"/>
      <c r="G47" s="4"/>
      <c r="H47" s="4"/>
      <c r="I47" s="4"/>
    </row>
    <row r="48" spans="1:9" x14ac:dyDescent="0.3">
      <c r="A48" s="19" t="s">
        <v>46</v>
      </c>
      <c r="B48" s="20"/>
      <c r="C48" s="21"/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</row>
    <row r="49" spans="1:9" x14ac:dyDescent="0.3">
      <c r="A49" s="3"/>
      <c r="B49" s="25" t="s">
        <v>47</v>
      </c>
      <c r="C49" s="26"/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ht="21.6" x14ac:dyDescent="0.3">
      <c r="A50" s="3"/>
      <c r="B50" s="5"/>
      <c r="C50" s="7" t="s">
        <v>48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</row>
    <row r="51" spans="1:9" x14ac:dyDescent="0.3">
      <c r="A51" s="3"/>
      <c r="B51" s="5"/>
      <c r="C51" s="6" t="s">
        <v>49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x14ac:dyDescent="0.3">
      <c r="A52" s="3"/>
      <c r="B52" s="5"/>
      <c r="C52" s="6" t="s">
        <v>50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</row>
    <row r="53" spans="1:9" ht="31.8" x14ac:dyDescent="0.3">
      <c r="A53" s="3"/>
      <c r="B53" s="5"/>
      <c r="C53" s="7" t="s">
        <v>51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</row>
    <row r="54" spans="1:9" x14ac:dyDescent="0.3">
      <c r="A54" s="3"/>
      <c r="B54" s="5"/>
      <c r="C54" s="6" t="s">
        <v>52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</row>
    <row r="55" spans="1:9" ht="21.6" x14ac:dyDescent="0.3">
      <c r="A55" s="3"/>
      <c r="B55" s="5"/>
      <c r="C55" s="7" t="s">
        <v>53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ht="21.6" x14ac:dyDescent="0.3">
      <c r="A56" s="3"/>
      <c r="B56" s="5"/>
      <c r="C56" s="7" t="s">
        <v>54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</row>
    <row r="57" spans="1:9" ht="21.6" x14ac:dyDescent="0.3">
      <c r="A57" s="3"/>
      <c r="B57" s="5"/>
      <c r="C57" s="7" t="s">
        <v>55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</row>
    <row r="58" spans="1:9" x14ac:dyDescent="0.3">
      <c r="A58" s="3"/>
      <c r="B58" s="25" t="s">
        <v>56</v>
      </c>
      <c r="C58" s="26"/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</row>
    <row r="59" spans="1:9" x14ac:dyDescent="0.3">
      <c r="A59" s="3"/>
      <c r="B59" s="5"/>
      <c r="C59" s="6" t="s">
        <v>57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</row>
    <row r="60" spans="1:9" x14ac:dyDescent="0.3">
      <c r="A60" s="3"/>
      <c r="B60" s="5"/>
      <c r="C60" s="6" t="s">
        <v>58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</row>
    <row r="61" spans="1:9" x14ac:dyDescent="0.3">
      <c r="A61" s="3"/>
      <c r="B61" s="5"/>
      <c r="C61" s="6" t="s">
        <v>59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</row>
    <row r="62" spans="1:9" x14ac:dyDescent="0.3">
      <c r="A62" s="3"/>
      <c r="B62" s="5"/>
      <c r="C62" s="6" t="s">
        <v>60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</row>
    <row r="63" spans="1:9" x14ac:dyDescent="0.3">
      <c r="A63" s="3"/>
      <c r="B63" s="25" t="s">
        <v>61</v>
      </c>
      <c r="C63" s="26"/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</row>
    <row r="64" spans="1:9" ht="21.6" x14ac:dyDescent="0.3">
      <c r="A64" s="3"/>
      <c r="B64" s="5"/>
      <c r="C64" s="7" t="s">
        <v>62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</row>
    <row r="65" spans="1:9" x14ac:dyDescent="0.3">
      <c r="A65" s="3"/>
      <c r="B65" s="5"/>
      <c r="C65" s="6" t="s">
        <v>63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</row>
    <row r="66" spans="1:9" ht="27" customHeight="1" x14ac:dyDescent="0.3">
      <c r="A66" s="3"/>
      <c r="B66" s="27" t="s">
        <v>64</v>
      </c>
      <c r="C66" s="28"/>
      <c r="D66" s="4">
        <v>3503995171</v>
      </c>
      <c r="E66" s="4">
        <v>0</v>
      </c>
      <c r="F66" s="4">
        <v>3503995171</v>
      </c>
      <c r="G66" s="4">
        <v>931142634</v>
      </c>
      <c r="H66" s="4">
        <v>930753698</v>
      </c>
      <c r="I66" s="4">
        <v>-2573241473</v>
      </c>
    </row>
    <row r="67" spans="1:9" x14ac:dyDescent="0.3">
      <c r="A67" s="3"/>
      <c r="B67" s="25" t="s">
        <v>65</v>
      </c>
      <c r="C67" s="26"/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</row>
    <row r="68" spans="1:9" x14ac:dyDescent="0.3">
      <c r="A68" s="8"/>
      <c r="B68" s="22"/>
      <c r="C68" s="23"/>
      <c r="D68" s="4"/>
      <c r="E68" s="4"/>
      <c r="F68" s="4"/>
      <c r="G68" s="4"/>
      <c r="H68" s="4"/>
      <c r="I68" s="4"/>
    </row>
    <row r="69" spans="1:9" x14ac:dyDescent="0.3">
      <c r="A69" s="19" t="s">
        <v>66</v>
      </c>
      <c r="B69" s="20"/>
      <c r="C69" s="21"/>
      <c r="D69" s="11">
        <f t="shared" ref="D69:H69" si="1">SUM(D49:D67)</f>
        <v>3503995171</v>
      </c>
      <c r="E69" s="11">
        <f t="shared" si="1"/>
        <v>0</v>
      </c>
      <c r="F69" s="11">
        <f>SUM(F49:F67)</f>
        <v>3503995171</v>
      </c>
      <c r="G69" s="11">
        <f t="shared" si="1"/>
        <v>931142634</v>
      </c>
      <c r="H69" s="11">
        <f t="shared" si="1"/>
        <v>930753698</v>
      </c>
      <c r="I69" s="11">
        <f>SUM(I49:I67)</f>
        <v>-2573241473</v>
      </c>
    </row>
    <row r="70" spans="1:9" x14ac:dyDescent="0.3">
      <c r="A70" s="8"/>
      <c r="B70" s="22"/>
      <c r="C70" s="23"/>
      <c r="D70" s="4"/>
      <c r="E70" s="4"/>
      <c r="F70" s="4"/>
      <c r="G70" s="4"/>
      <c r="H70" s="4"/>
      <c r="I70" s="4"/>
    </row>
    <row r="71" spans="1:9" x14ac:dyDescent="0.3">
      <c r="A71" s="19" t="s">
        <v>67</v>
      </c>
      <c r="B71" s="20"/>
      <c r="C71" s="21"/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</row>
    <row r="72" spans="1:9" x14ac:dyDescent="0.3">
      <c r="A72" s="3"/>
      <c r="B72" s="25" t="s">
        <v>68</v>
      </c>
      <c r="C72" s="26"/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</row>
    <row r="73" spans="1:9" x14ac:dyDescent="0.3">
      <c r="A73" s="8"/>
      <c r="B73" s="22"/>
      <c r="C73" s="23"/>
      <c r="D73" s="4"/>
      <c r="E73" s="4"/>
      <c r="F73" s="4"/>
      <c r="G73" s="4"/>
      <c r="H73" s="4"/>
      <c r="I73" s="4"/>
    </row>
    <row r="74" spans="1:9" x14ac:dyDescent="0.3">
      <c r="A74" s="19" t="s">
        <v>69</v>
      </c>
      <c r="B74" s="20"/>
      <c r="C74" s="21"/>
      <c r="D74" s="11">
        <f t="shared" ref="D74:I74" si="2">D44+D69+D71</f>
        <v>4456233000</v>
      </c>
      <c r="E74" s="11">
        <f t="shared" si="2"/>
        <v>0</v>
      </c>
      <c r="F74" s="11">
        <f t="shared" si="2"/>
        <v>4456233000</v>
      </c>
      <c r="G74" s="11">
        <f t="shared" si="2"/>
        <v>1228576040</v>
      </c>
      <c r="H74" s="11">
        <f t="shared" si="2"/>
        <v>1219728417</v>
      </c>
      <c r="I74" s="11">
        <f t="shared" si="2"/>
        <v>-3236504583</v>
      </c>
    </row>
    <row r="75" spans="1:9" x14ac:dyDescent="0.3">
      <c r="A75" s="8"/>
      <c r="B75" s="22"/>
      <c r="C75" s="23"/>
      <c r="D75" s="4"/>
      <c r="E75" s="4"/>
      <c r="F75" s="4"/>
      <c r="G75" s="4"/>
      <c r="H75" s="4"/>
      <c r="I75" s="4"/>
    </row>
    <row r="76" spans="1:9" x14ac:dyDescent="0.3">
      <c r="A76" s="3"/>
      <c r="B76" s="24" t="s">
        <v>70</v>
      </c>
      <c r="C76" s="21"/>
      <c r="D76" s="4"/>
      <c r="E76" s="4"/>
      <c r="F76" s="4"/>
      <c r="G76" s="4"/>
      <c r="H76" s="4"/>
      <c r="I76" s="4"/>
    </row>
    <row r="77" spans="1:9" x14ac:dyDescent="0.3">
      <c r="A77" s="3"/>
      <c r="B77" s="25" t="s">
        <v>71</v>
      </c>
      <c r="C77" s="26"/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</row>
    <row r="78" spans="1:9" x14ac:dyDescent="0.3">
      <c r="A78" s="3"/>
      <c r="B78" s="25" t="s">
        <v>72</v>
      </c>
      <c r="C78" s="26"/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</row>
    <row r="79" spans="1:9" x14ac:dyDescent="0.3">
      <c r="A79" s="3"/>
      <c r="B79" s="24" t="s">
        <v>73</v>
      </c>
      <c r="C79" s="21"/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</row>
    <row r="80" spans="1:9" ht="15" thickBot="1" x14ac:dyDescent="0.35">
      <c r="A80" s="12"/>
      <c r="B80" s="17"/>
      <c r="C80" s="18"/>
      <c r="D80" s="13"/>
      <c r="E80" s="13"/>
      <c r="F80" s="13"/>
      <c r="G80" s="13"/>
      <c r="H80" s="13"/>
      <c r="I80" s="13"/>
    </row>
    <row r="81" spans="1:9" x14ac:dyDescent="0.3">
      <c r="A81" s="14"/>
      <c r="B81" s="14"/>
      <c r="C81" s="14"/>
      <c r="D81" s="15"/>
      <c r="E81" s="15"/>
      <c r="F81" s="15"/>
      <c r="G81" s="15"/>
      <c r="H81" s="15"/>
      <c r="I81" s="15"/>
    </row>
    <row r="82" spans="1:9" x14ac:dyDescent="0.3">
      <c r="D82" s="16"/>
      <c r="E82" s="16"/>
      <c r="F82" s="16"/>
      <c r="G82" s="16"/>
      <c r="H82" s="16"/>
      <c r="I82" s="16"/>
    </row>
    <row r="83" spans="1:9" x14ac:dyDescent="0.3">
      <c r="D83" s="16"/>
      <c r="E83" s="16"/>
      <c r="F83" s="16"/>
      <c r="G83" s="16"/>
      <c r="H83" s="16"/>
      <c r="I83" s="16"/>
    </row>
  </sheetData>
  <mergeCells count="53">
    <mergeCell ref="A6:C6"/>
    <mergeCell ref="D6:H6"/>
    <mergeCell ref="I6:I8"/>
    <mergeCell ref="A7:C7"/>
    <mergeCell ref="D7:D8"/>
    <mergeCell ref="A1:I1"/>
    <mergeCell ref="A2:I2"/>
    <mergeCell ref="A3:I3"/>
    <mergeCell ref="A4:I4"/>
    <mergeCell ref="A5:I5"/>
    <mergeCell ref="B15:C15"/>
    <mergeCell ref="E7:E8"/>
    <mergeCell ref="F7:F8"/>
    <mergeCell ref="G7:G8"/>
    <mergeCell ref="H7:H8"/>
    <mergeCell ref="A8:C8"/>
    <mergeCell ref="A9:C9"/>
    <mergeCell ref="A10:C10"/>
    <mergeCell ref="B11:C11"/>
    <mergeCell ref="B12:C12"/>
    <mergeCell ref="B13:C13"/>
    <mergeCell ref="B14:C14"/>
    <mergeCell ref="A46:C46"/>
    <mergeCell ref="B16:C16"/>
    <mergeCell ref="B17:C17"/>
    <mergeCell ref="A18:A19"/>
    <mergeCell ref="B18:C18"/>
    <mergeCell ref="B19:C19"/>
    <mergeCell ref="B31:C31"/>
    <mergeCell ref="B37:C37"/>
    <mergeCell ref="B38:C38"/>
    <mergeCell ref="B40:C40"/>
    <mergeCell ref="A44:C44"/>
    <mergeCell ref="A45:C45"/>
    <mergeCell ref="B73:C73"/>
    <mergeCell ref="A48:C48"/>
    <mergeCell ref="B49:C49"/>
    <mergeCell ref="B58:C58"/>
    <mergeCell ref="B63:C63"/>
    <mergeCell ref="B66:C66"/>
    <mergeCell ref="B67:C67"/>
    <mergeCell ref="B68:C68"/>
    <mergeCell ref="A69:C69"/>
    <mergeCell ref="B70:C70"/>
    <mergeCell ref="A71:C71"/>
    <mergeCell ref="B72:C72"/>
    <mergeCell ref="B80:C80"/>
    <mergeCell ref="A74:C74"/>
    <mergeCell ref="B75:C75"/>
    <mergeCell ref="B76:C76"/>
    <mergeCell ref="B77:C77"/>
    <mergeCell ref="B78:C78"/>
    <mergeCell ref="B79:C79"/>
  </mergeCells>
  <printOptions horizontalCentered="1" verticalCentered="1"/>
  <pageMargins left="0.17" right="0.18" top="0.3" bottom="0.23" header="0.31496062992125984" footer="0.22"/>
  <pageSetup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EAID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UABC</cp:lastModifiedBy>
  <cp:lastPrinted>2020-04-23T21:10:03Z</cp:lastPrinted>
  <dcterms:created xsi:type="dcterms:W3CDTF">2020-04-15T00:56:15Z</dcterms:created>
  <dcterms:modified xsi:type="dcterms:W3CDTF">2020-04-23T21:10:14Z</dcterms:modified>
</cp:coreProperties>
</file>